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8515" windowHeight="11820"/>
  </bookViews>
  <sheets>
    <sheet name="Balance Junio 2018" sheetId="1" r:id="rId1"/>
  </sheets>
  <definedNames>
    <definedName name="_xlnm.Print_Area" localSheetId="0">'Balance Junio 2018'!$A$9:$K$45</definedName>
  </definedNames>
  <calcPr calcId="124519"/>
</workbook>
</file>

<file path=xl/calcChain.xml><?xml version="1.0" encoding="utf-8"?>
<calcChain xmlns="http://schemas.openxmlformats.org/spreadsheetml/2006/main">
  <c r="F44" i="1"/>
  <c r="F43"/>
  <c r="F42"/>
  <c r="F41"/>
  <c r="F40"/>
  <c r="F39"/>
  <c r="F38"/>
  <c r="F37"/>
  <c r="F36"/>
  <c r="F35"/>
  <c r="F34"/>
  <c r="F33"/>
  <c r="F32"/>
  <c r="F24"/>
  <c r="F23"/>
  <c r="F22"/>
  <c r="F21"/>
  <c r="F20"/>
  <c r="F19"/>
  <c r="F18"/>
  <c r="F17"/>
  <c r="F16"/>
  <c r="F15"/>
  <c r="F14"/>
  <c r="I25"/>
  <c r="H25"/>
  <c r="K44"/>
  <c r="K43"/>
  <c r="K42"/>
  <c r="K41"/>
  <c r="K40"/>
  <c r="K39"/>
  <c r="K38"/>
  <c r="K37"/>
  <c r="K36"/>
  <c r="K35"/>
  <c r="K34"/>
  <c r="K33"/>
  <c r="K32"/>
  <c r="C25"/>
  <c r="D25"/>
  <c r="J45"/>
  <c r="E45"/>
  <c r="C45"/>
  <c r="H45"/>
  <c r="E25"/>
  <c r="J25" l="1"/>
  <c r="F45"/>
  <c r="G45"/>
  <c r="K45"/>
  <c r="D45"/>
  <c r="I45"/>
  <c r="F25" l="1"/>
  <c r="G25"/>
</calcChain>
</file>

<file path=xl/sharedStrings.xml><?xml version="1.0" encoding="utf-8"?>
<sst xmlns="http://schemas.openxmlformats.org/spreadsheetml/2006/main" count="107" uniqueCount="83">
  <si>
    <t>I.MUNICIPALIDAD DE CURACAVI</t>
  </si>
  <si>
    <t>UNIDAD DE CONTROL MUNICIPAL</t>
  </si>
  <si>
    <t>CUENTAS DE INGRESOS</t>
  </si>
  <si>
    <t xml:space="preserve">SALDOS POR INGRESAR </t>
  </si>
  <si>
    <t>CÓDIGO CUENTA</t>
  </si>
  <si>
    <t>DENOMINACIÓN CUENTA</t>
  </si>
  <si>
    <t>PRESUPUESTO</t>
  </si>
  <si>
    <t>SALDO PRESUPUES.</t>
  </si>
  <si>
    <t xml:space="preserve"> DEBITOS </t>
  </si>
  <si>
    <t xml:space="preserve">CREDITOS </t>
  </si>
  <si>
    <t>INICIAL</t>
  </si>
  <si>
    <t>AUMENTO</t>
  </si>
  <si>
    <t>DISMINUCIÓN</t>
  </si>
  <si>
    <t>VIGENTE</t>
  </si>
  <si>
    <t>(1)</t>
  </si>
  <si>
    <t>(2)</t>
  </si>
  <si>
    <t>(3)</t>
  </si>
  <si>
    <t>(4)=(1)+(2)-(3)</t>
  </si>
  <si>
    <t>(5)=(4)-(6)</t>
  </si>
  <si>
    <t>(6 )</t>
  </si>
  <si>
    <t>( 7)</t>
  </si>
  <si>
    <t>(8)=(6)-(7)</t>
  </si>
  <si>
    <t>(9 )</t>
  </si>
  <si>
    <t>115-00-00-000-000-000</t>
  </si>
  <si>
    <t>Deudores Presupuestarios 111..</t>
  </si>
  <si>
    <t>115-03-00-000-000-000</t>
  </si>
  <si>
    <t xml:space="preserve">C x C Tributos sobre el uso de bienes y la realización </t>
  </si>
  <si>
    <t>115-05-00-000-000-000</t>
  </si>
  <si>
    <t>C x C Transferencias Corrientes</t>
  </si>
  <si>
    <t>115-06-00-000-000-000</t>
  </si>
  <si>
    <t>C x C Rentas de la Propiedad</t>
  </si>
  <si>
    <t>115-07-00-000-000-000</t>
  </si>
  <si>
    <t>C x C Ingresos de Operación</t>
  </si>
  <si>
    <t>115-08-00-000-000-000</t>
  </si>
  <si>
    <t>C x C Otros Ingresos Corrientes</t>
  </si>
  <si>
    <t>115-10-00-000-000-000</t>
  </si>
  <si>
    <t>C x C Venta de Activos No Financieros</t>
  </si>
  <si>
    <t>115-11-00-000-000-000</t>
  </si>
  <si>
    <t>CxC   Activos Financieros</t>
  </si>
  <si>
    <t>115-12-00-000-000-000</t>
  </si>
  <si>
    <t>C x C Recuperación de Préstamos</t>
  </si>
  <si>
    <t>115-13-00-000-000-000</t>
  </si>
  <si>
    <t>C x C Transferencias para Gastos de Capital</t>
  </si>
  <si>
    <t>115-14-00-000-000-000</t>
  </si>
  <si>
    <t>Endeudamiento</t>
  </si>
  <si>
    <t>115-15-00-000-000-000</t>
  </si>
  <si>
    <t>Saldo Inicial de Caja</t>
  </si>
  <si>
    <t>T O T A L E S M$</t>
  </si>
  <si>
    <t>CUENTAS DE EGRESOS</t>
  </si>
  <si>
    <t>SALDOS POR PAGAR</t>
  </si>
  <si>
    <t>(5)=(4)-(7)</t>
  </si>
  <si>
    <t>(8)</t>
  </si>
  <si>
    <t>(9)=(7)-(6)</t>
  </si>
  <si>
    <t>215-00-00-000-000-000</t>
  </si>
  <si>
    <t>Acreedores Presupuestarios 121..</t>
  </si>
  <si>
    <t>215-21-00-000-000-000</t>
  </si>
  <si>
    <t>C x P Gastos en Personal</t>
  </si>
  <si>
    <t>215-22-00-000-000-000</t>
  </si>
  <si>
    <t>C x P Bienes y Servicios de Consumo</t>
  </si>
  <si>
    <t>215-23-00-000-000-000</t>
  </si>
  <si>
    <t>C x P Prestaciones de Seguridad Social</t>
  </si>
  <si>
    <t>215-24-00-000-000-000</t>
  </si>
  <si>
    <t>C x P Transferencias Corrientes</t>
  </si>
  <si>
    <t>215-25-00-000-000-000</t>
  </si>
  <si>
    <t>C x P Íntegros al Fisco</t>
  </si>
  <si>
    <t>215-26-00-000-000-000</t>
  </si>
  <si>
    <t>C x P Otros Gastos Corrientes</t>
  </si>
  <si>
    <t>215-29-00-000-000-000</t>
  </si>
  <si>
    <t>C x P Adquisición de Activos no Financieros</t>
  </si>
  <si>
    <t>215-30-00-000-000-000</t>
  </si>
  <si>
    <t>C x P Adquisición de Activos Financieros</t>
  </si>
  <si>
    <t>215-31-00-000-000-000</t>
  </si>
  <si>
    <t>C x P Iniciativas de Inversión</t>
  </si>
  <si>
    <t>215-32-00-000-000-000</t>
  </si>
  <si>
    <t>C x P Préstamos</t>
  </si>
  <si>
    <t>215-33-00-000-000-000</t>
  </si>
  <si>
    <t>C x P Transferencias de Capital</t>
  </si>
  <si>
    <t>215-34-00-000-000-000</t>
  </si>
  <si>
    <t>C x P Servicio de la Deuda</t>
  </si>
  <si>
    <t>215-35-00-000-000-000</t>
  </si>
  <si>
    <t>Saldo Final de Caja</t>
  </si>
  <si>
    <t>BALANCE DE EJECUCION PRESUPUESTARIA MES DE  JUNIO 2018</t>
  </si>
  <si>
    <t>VARIACION A JUNIO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</si>
</sst>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/>
    <xf numFmtId="3" fontId="6" fillId="0" borderId="3" xfId="0" applyNumberFormat="1" applyFont="1" applyBorder="1"/>
    <xf numFmtId="1" fontId="6" fillId="4" borderId="5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1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/>
    <xf numFmtId="3" fontId="6" fillId="2" borderId="13" xfId="0" applyNumberFormat="1" applyFont="1" applyFill="1" applyBorder="1"/>
    <xf numFmtId="0" fontId="2" fillId="0" borderId="3" xfId="0" applyFont="1" applyBorder="1"/>
    <xf numFmtId="3" fontId="2" fillId="2" borderId="3" xfId="0" applyNumberFormat="1" applyFont="1" applyFill="1" applyBorder="1"/>
    <xf numFmtId="0" fontId="6" fillId="4" borderId="3" xfId="0" applyFont="1" applyFill="1" applyBorder="1"/>
    <xf numFmtId="3" fontId="6" fillId="4" borderId="3" xfId="0" applyNumberFormat="1" applyFont="1" applyFill="1" applyBorder="1" applyAlignment="1">
      <alignment horizontal="right" vertical="center"/>
    </xf>
    <xf numFmtId="1" fontId="2" fillId="0" borderId="0" xfId="0" applyNumberFormat="1" applyFont="1"/>
    <xf numFmtId="3" fontId="2" fillId="0" borderId="0" xfId="0" applyNumberFormat="1" applyFont="1"/>
    <xf numFmtId="0" fontId="6" fillId="0" borderId="0" xfId="0" applyFont="1"/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/>
    <xf numFmtId="3" fontId="2" fillId="0" borderId="3" xfId="0" applyNumberFormat="1" applyFont="1" applyBorder="1"/>
    <xf numFmtId="0" fontId="6" fillId="4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49" fontId="7" fillId="2" borderId="1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/>
    <xf numFmtId="0" fontId="2" fillId="2" borderId="3" xfId="0" applyFont="1" applyFill="1" applyBorder="1"/>
    <xf numFmtId="0" fontId="0" fillId="2" borderId="0" xfId="0" applyFill="1"/>
    <xf numFmtId="0" fontId="6" fillId="2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5"/>
  <sheetViews>
    <sheetView showGridLines="0" tabSelected="1" workbookViewId="0">
      <selection activeCell="N28" sqref="N28"/>
    </sheetView>
  </sheetViews>
  <sheetFormatPr baseColWidth="10" defaultRowHeight="15"/>
  <cols>
    <col min="1" max="1" width="17.5703125" customWidth="1"/>
    <col min="2" max="2" width="39" customWidth="1"/>
    <col min="3" max="3" width="12.7109375" customWidth="1"/>
    <col min="4" max="4" width="10.28515625" customWidth="1"/>
    <col min="5" max="5" width="10.85546875" customWidth="1"/>
    <col min="6" max="6" width="12.7109375" style="3" customWidth="1"/>
    <col min="7" max="7" width="12.28515625" style="3" customWidth="1"/>
    <col min="8" max="8" width="12.7109375" style="3" customWidth="1"/>
    <col min="9" max="9" width="11.7109375" style="3" customWidth="1"/>
    <col min="10" max="10" width="11.85546875" style="3" customWidth="1"/>
    <col min="11" max="11" width="12" style="3" customWidth="1"/>
  </cols>
  <sheetData>
    <row r="3" spans="1:11">
      <c r="A3" s="1" t="s">
        <v>0</v>
      </c>
      <c r="B3" s="1"/>
      <c r="C3" s="2"/>
    </row>
    <row r="4" spans="1:11">
      <c r="A4" s="1" t="s">
        <v>1</v>
      </c>
      <c r="B4" s="1"/>
      <c r="C4" s="2"/>
    </row>
    <row r="5" spans="1:11">
      <c r="A5" s="1"/>
      <c r="B5" s="1"/>
      <c r="C5" s="2"/>
    </row>
    <row r="6" spans="1:11" ht="15.75">
      <c r="A6" s="1"/>
      <c r="B6" s="1"/>
      <c r="C6" s="2"/>
      <c r="H6" s="4"/>
      <c r="I6" s="5"/>
    </row>
    <row r="7" spans="1:11" ht="18.7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8.75">
      <c r="C8" s="2"/>
      <c r="H8" s="6"/>
      <c r="I8" s="6"/>
    </row>
    <row r="9" spans="1:11" ht="15" customHeight="1">
      <c r="A9" s="1" t="s">
        <v>2</v>
      </c>
      <c r="C9" s="2"/>
      <c r="G9" s="7"/>
      <c r="H9" s="57" t="s">
        <v>82</v>
      </c>
      <c r="I9" s="58"/>
      <c r="J9" s="44" t="s">
        <v>3</v>
      </c>
      <c r="K9" s="44"/>
    </row>
    <row r="10" spans="1:11">
      <c r="A10" s="45" t="s">
        <v>4</v>
      </c>
      <c r="B10" s="45" t="s">
        <v>5</v>
      </c>
      <c r="C10" s="9" t="s">
        <v>6</v>
      </c>
      <c r="D10" s="10"/>
      <c r="E10" s="11"/>
      <c r="F10" s="10" t="s">
        <v>6</v>
      </c>
      <c r="G10" s="48" t="s">
        <v>7</v>
      </c>
      <c r="H10" s="52" t="s">
        <v>8</v>
      </c>
      <c r="I10" s="54" t="s">
        <v>9</v>
      </c>
      <c r="J10" s="52" t="s">
        <v>8</v>
      </c>
      <c r="K10" s="54" t="s">
        <v>9</v>
      </c>
    </row>
    <row r="11" spans="1:11">
      <c r="A11" s="46"/>
      <c r="B11" s="46"/>
      <c r="C11" s="12" t="s">
        <v>10</v>
      </c>
      <c r="D11" s="13" t="s">
        <v>11</v>
      </c>
      <c r="E11" s="14" t="s">
        <v>12</v>
      </c>
      <c r="F11" s="15" t="s">
        <v>13</v>
      </c>
      <c r="G11" s="49"/>
      <c r="H11" s="59"/>
      <c r="I11" s="55"/>
      <c r="J11" s="59"/>
      <c r="K11" s="55"/>
    </row>
    <row r="12" spans="1:11">
      <c r="A12" s="47"/>
      <c r="B12" s="47"/>
      <c r="C12" s="16" t="s">
        <v>14</v>
      </c>
      <c r="D12" s="17" t="s">
        <v>15</v>
      </c>
      <c r="E12" s="18" t="s">
        <v>16</v>
      </c>
      <c r="F12" s="19" t="s">
        <v>17</v>
      </c>
      <c r="G12" s="20" t="s">
        <v>18</v>
      </c>
      <c r="H12" s="20" t="s">
        <v>19</v>
      </c>
      <c r="I12" s="20" t="s">
        <v>20</v>
      </c>
      <c r="J12" s="21" t="s">
        <v>21</v>
      </c>
      <c r="K12" s="22" t="s">
        <v>22</v>
      </c>
    </row>
    <row r="13" spans="1:11">
      <c r="A13" s="23" t="s">
        <v>23</v>
      </c>
      <c r="B13" s="23" t="s">
        <v>24</v>
      </c>
      <c r="C13" s="24">
        <v>6971735.347000001</v>
      </c>
      <c r="D13" s="24">
        <v>0</v>
      </c>
      <c r="E13" s="24">
        <v>0</v>
      </c>
      <c r="F13" s="24">
        <v>6971735.347000001</v>
      </c>
      <c r="G13" s="24">
        <v>3513967.662</v>
      </c>
      <c r="H13" s="24">
        <v>4197874</v>
      </c>
      <c r="I13" s="24"/>
      <c r="J13" s="24">
        <v>-1117178.9089999998</v>
      </c>
      <c r="K13" s="24">
        <v>0</v>
      </c>
    </row>
    <row r="14" spans="1:11">
      <c r="A14" s="25" t="s">
        <v>25</v>
      </c>
      <c r="B14" s="25" t="s">
        <v>26</v>
      </c>
      <c r="C14" s="26">
        <v>2300017.6680000001</v>
      </c>
      <c r="D14" s="24">
        <v>0</v>
      </c>
      <c r="E14" s="26">
        <v>0</v>
      </c>
      <c r="F14" s="26">
        <f>SUM(C14:E14)</f>
        <v>2300017.6680000001</v>
      </c>
      <c r="G14" s="26">
        <v>1145400.791</v>
      </c>
      <c r="H14" s="26">
        <v>1416395</v>
      </c>
      <c r="I14" s="26">
        <v>1635575</v>
      </c>
      <c r="J14" s="26">
        <v>-229097.6649999998</v>
      </c>
      <c r="K14" s="26">
        <v>0</v>
      </c>
    </row>
    <row r="15" spans="1:11">
      <c r="A15" s="25" t="s">
        <v>27</v>
      </c>
      <c r="B15" s="25" t="s">
        <v>28</v>
      </c>
      <c r="C15" s="26">
        <v>150000</v>
      </c>
      <c r="D15" s="24">
        <v>0</v>
      </c>
      <c r="E15" s="26">
        <v>0</v>
      </c>
      <c r="F15" s="26">
        <f t="shared" ref="F15:F24" si="0">SUM(C15:E15)</f>
        <v>150000</v>
      </c>
      <c r="G15" s="26">
        <v>89848.133999999991</v>
      </c>
      <c r="H15" s="26">
        <v>92190</v>
      </c>
      <c r="I15" s="26">
        <v>92190</v>
      </c>
      <c r="J15" s="26">
        <v>0</v>
      </c>
      <c r="K15" s="26">
        <v>0</v>
      </c>
    </row>
    <row r="16" spans="1:11">
      <c r="A16" s="25" t="s">
        <v>29</v>
      </c>
      <c r="B16" s="25" t="s">
        <v>30</v>
      </c>
      <c r="C16" s="26">
        <v>0</v>
      </c>
      <c r="D16" s="24">
        <v>0</v>
      </c>
      <c r="E16" s="26">
        <v>0</v>
      </c>
      <c r="F16" s="26">
        <f t="shared" si="0"/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</row>
    <row r="17" spans="1:11">
      <c r="A17" s="25" t="s">
        <v>31</v>
      </c>
      <c r="B17" s="25" t="s">
        <v>32</v>
      </c>
      <c r="C17" s="26">
        <v>66661.304999999993</v>
      </c>
      <c r="D17" s="24">
        <v>0</v>
      </c>
      <c r="E17" s="26">
        <v>0</v>
      </c>
      <c r="F17" s="26">
        <f t="shared" si="0"/>
        <v>66661.304999999993</v>
      </c>
      <c r="G17" s="26">
        <v>30493.371999999996</v>
      </c>
      <c r="H17" s="26">
        <v>51242</v>
      </c>
      <c r="I17" s="26">
        <v>51242</v>
      </c>
      <c r="J17" s="26">
        <v>0</v>
      </c>
      <c r="K17" s="26">
        <v>0</v>
      </c>
    </row>
    <row r="18" spans="1:11">
      <c r="A18" s="25" t="s">
        <v>33</v>
      </c>
      <c r="B18" s="25" t="s">
        <v>34</v>
      </c>
      <c r="C18" s="26">
        <v>3089183.4369999999</v>
      </c>
      <c r="D18" s="24">
        <v>0</v>
      </c>
      <c r="E18" s="26">
        <v>0</v>
      </c>
      <c r="F18" s="26">
        <f t="shared" si="0"/>
        <v>3089183.4369999999</v>
      </c>
      <c r="G18" s="26">
        <v>2268650.9589999998</v>
      </c>
      <c r="H18" s="26">
        <v>1542818</v>
      </c>
      <c r="I18" s="26">
        <v>1542945</v>
      </c>
      <c r="J18" s="26">
        <v>-204.91299999994226</v>
      </c>
      <c r="K18" s="26">
        <v>0</v>
      </c>
    </row>
    <row r="19" spans="1:11">
      <c r="A19" s="25" t="s">
        <v>35</v>
      </c>
      <c r="B19" s="25" t="s">
        <v>36</v>
      </c>
      <c r="C19" s="26">
        <v>0</v>
      </c>
      <c r="D19" s="24">
        <v>0</v>
      </c>
      <c r="E19" s="26">
        <v>0</v>
      </c>
      <c r="F19" s="26">
        <f t="shared" si="0"/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>
      <c r="A20" s="25" t="s">
        <v>37</v>
      </c>
      <c r="B20" s="25" t="s">
        <v>38</v>
      </c>
      <c r="C20" s="26">
        <v>0</v>
      </c>
      <c r="D20" s="24">
        <v>0</v>
      </c>
      <c r="E20" s="26">
        <v>0</v>
      </c>
      <c r="F20" s="26">
        <f t="shared" si="0"/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</row>
    <row r="21" spans="1:11">
      <c r="A21" s="25" t="s">
        <v>39</v>
      </c>
      <c r="B21" s="25" t="s">
        <v>40</v>
      </c>
      <c r="C21" s="26">
        <v>15417.386</v>
      </c>
      <c r="D21" s="24">
        <v>42000</v>
      </c>
      <c r="E21" s="26">
        <v>0</v>
      </c>
      <c r="F21" s="26">
        <f t="shared" si="0"/>
        <v>57417.385999999999</v>
      </c>
      <c r="G21" s="26">
        <v>-41440.393000000004</v>
      </c>
      <c r="H21" s="26">
        <v>84545</v>
      </c>
      <c r="I21" s="26">
        <v>944734.11</v>
      </c>
      <c r="J21" s="26">
        <v>-887876.33100000001</v>
      </c>
      <c r="K21" s="26">
        <v>0</v>
      </c>
    </row>
    <row r="22" spans="1:11" s="42" customFormat="1">
      <c r="A22" s="41" t="s">
        <v>41</v>
      </c>
      <c r="B22" s="41" t="s">
        <v>42</v>
      </c>
      <c r="C22" s="26">
        <v>98565.951000000001</v>
      </c>
      <c r="D22" s="24">
        <v>59903</v>
      </c>
      <c r="E22" s="26">
        <v>0</v>
      </c>
      <c r="F22" s="26">
        <f t="shared" si="0"/>
        <v>158468.951</v>
      </c>
      <c r="G22" s="26">
        <v>21014.798999999999</v>
      </c>
      <c r="H22" s="26">
        <v>116048</v>
      </c>
      <c r="I22" s="26">
        <v>116047</v>
      </c>
      <c r="J22" s="26">
        <v>0</v>
      </c>
      <c r="K22" s="26">
        <v>0</v>
      </c>
    </row>
    <row r="23" spans="1:11">
      <c r="A23" s="25" t="s">
        <v>43</v>
      </c>
      <c r="B23" s="25" t="s">
        <v>44</v>
      </c>
      <c r="C23" s="26">
        <v>0</v>
      </c>
      <c r="D23" s="24">
        <v>0</v>
      </c>
      <c r="E23" s="26">
        <v>0</v>
      </c>
      <c r="F23" s="26">
        <f t="shared" si="0"/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1:11">
      <c r="A24" s="25" t="s">
        <v>45</v>
      </c>
      <c r="B24" s="25" t="s">
        <v>46</v>
      </c>
      <c r="C24" s="26">
        <v>1251889.6000000001</v>
      </c>
      <c r="D24" s="24">
        <v>0</v>
      </c>
      <c r="E24" s="26">
        <v>0</v>
      </c>
      <c r="F24" s="26">
        <f t="shared" si="0"/>
        <v>1251889.6000000001</v>
      </c>
      <c r="G24" s="26">
        <v>0</v>
      </c>
      <c r="H24" s="26">
        <v>1251889.6000000001</v>
      </c>
      <c r="I24" s="26">
        <v>1251889.6000000001</v>
      </c>
      <c r="J24" s="26">
        <v>0</v>
      </c>
      <c r="K24" s="26">
        <v>0</v>
      </c>
    </row>
    <row r="25" spans="1:11">
      <c r="A25" s="27" t="s">
        <v>47</v>
      </c>
      <c r="B25" s="27"/>
      <c r="C25" s="28">
        <f>SUM(C14:C24)</f>
        <v>6971735.347000001</v>
      </c>
      <c r="D25" s="28">
        <f>SUM(D14:D24)</f>
        <v>101903</v>
      </c>
      <c r="E25" s="28">
        <f>SUM(E14:E24)</f>
        <v>0</v>
      </c>
      <c r="F25" s="28">
        <f>SUM(F14:F24)</f>
        <v>7073638.347000001</v>
      </c>
      <c r="G25" s="28">
        <f>G13</f>
        <v>3513967.662</v>
      </c>
      <c r="H25" s="37">
        <f>SUM(H14:H24)</f>
        <v>4555127.5999999996</v>
      </c>
      <c r="I25" s="37">
        <f>SUM(I14:I24)</f>
        <v>5634622.7100000009</v>
      </c>
      <c r="J25" s="28">
        <f t="shared" ref="J25" si="1">H25-I25</f>
        <v>-1079495.1100000013</v>
      </c>
      <c r="K25" s="28">
        <v>0</v>
      </c>
    </row>
    <row r="26" spans="1:11" ht="18.75">
      <c r="A26" s="3"/>
      <c r="B26" s="3"/>
      <c r="C26" s="29"/>
      <c r="D26" s="3"/>
      <c r="E26" s="3"/>
      <c r="F26" s="30"/>
      <c r="H26" s="38"/>
      <c r="I26" s="38"/>
    </row>
    <row r="27" spans="1:11" ht="15" customHeight="1">
      <c r="A27" s="31" t="s">
        <v>48</v>
      </c>
      <c r="B27" s="3"/>
      <c r="C27" s="29"/>
      <c r="D27" s="3"/>
      <c r="E27" s="3"/>
      <c r="G27" s="7"/>
      <c r="H27" s="43" t="s">
        <v>82</v>
      </c>
      <c r="I27" s="43"/>
      <c r="J27" s="44" t="s">
        <v>49</v>
      </c>
      <c r="K27" s="44"/>
    </row>
    <row r="28" spans="1:11">
      <c r="A28" s="45" t="s">
        <v>4</v>
      </c>
      <c r="B28" s="45" t="s">
        <v>5</v>
      </c>
      <c r="C28" s="9" t="s">
        <v>6</v>
      </c>
      <c r="D28" s="10"/>
      <c r="E28" s="11"/>
      <c r="F28" s="10" t="s">
        <v>6</v>
      </c>
      <c r="G28" s="48" t="s">
        <v>7</v>
      </c>
      <c r="H28" s="50" t="s">
        <v>8</v>
      </c>
      <c r="I28" s="50" t="s">
        <v>9</v>
      </c>
      <c r="J28" s="52" t="s">
        <v>8</v>
      </c>
      <c r="K28" s="54" t="s">
        <v>9</v>
      </c>
    </row>
    <row r="29" spans="1:11">
      <c r="A29" s="46"/>
      <c r="B29" s="46"/>
      <c r="C29" s="12" t="s">
        <v>10</v>
      </c>
      <c r="D29" s="13" t="s">
        <v>11</v>
      </c>
      <c r="E29" s="14" t="s">
        <v>12</v>
      </c>
      <c r="F29" s="15" t="s">
        <v>13</v>
      </c>
      <c r="G29" s="49"/>
      <c r="H29" s="51"/>
      <c r="I29" s="51"/>
      <c r="J29" s="53"/>
      <c r="K29" s="55"/>
    </row>
    <row r="30" spans="1:11">
      <c r="A30" s="47"/>
      <c r="B30" s="47"/>
      <c r="C30" s="16" t="s">
        <v>14</v>
      </c>
      <c r="D30" s="17" t="s">
        <v>15</v>
      </c>
      <c r="E30" s="18" t="s">
        <v>16</v>
      </c>
      <c r="F30" s="19" t="s">
        <v>17</v>
      </c>
      <c r="G30" s="32" t="s">
        <v>50</v>
      </c>
      <c r="H30" s="39" t="s">
        <v>19</v>
      </c>
      <c r="I30" s="39" t="s">
        <v>20</v>
      </c>
      <c r="J30" s="33" t="s">
        <v>51</v>
      </c>
      <c r="K30" s="22" t="s">
        <v>52</v>
      </c>
    </row>
    <row r="31" spans="1:11">
      <c r="A31" s="23" t="s">
        <v>53</v>
      </c>
      <c r="B31" s="23" t="s">
        <v>54</v>
      </c>
      <c r="C31" s="8">
        <v>6971735.3470000001</v>
      </c>
      <c r="D31" s="8">
        <v>0</v>
      </c>
      <c r="E31" s="8">
        <v>0</v>
      </c>
      <c r="F31" s="8">
        <v>6971735.3470000001</v>
      </c>
      <c r="G31" s="8">
        <v>5155571.9840000002</v>
      </c>
      <c r="H31" s="40">
        <v>1674441.655</v>
      </c>
      <c r="I31" s="40">
        <v>1816163.3630000001</v>
      </c>
      <c r="J31" s="8">
        <v>0</v>
      </c>
      <c r="K31" s="8">
        <v>141721.70800000004</v>
      </c>
    </row>
    <row r="32" spans="1:11" s="42" customFormat="1">
      <c r="A32" s="41" t="s">
        <v>55</v>
      </c>
      <c r="B32" s="41" t="s">
        <v>56</v>
      </c>
      <c r="C32" s="26">
        <v>2687448.0090000001</v>
      </c>
      <c r="D32" s="40"/>
      <c r="E32" s="26">
        <v>0</v>
      </c>
      <c r="F32" s="26">
        <f>SUM(C32+D32-E32)</f>
        <v>2687448.0090000001</v>
      </c>
      <c r="G32" s="26">
        <v>2057418.1520000002</v>
      </c>
      <c r="H32" s="26">
        <v>1045644</v>
      </c>
      <c r="I32" s="26">
        <v>1122656</v>
      </c>
      <c r="J32" s="26">
        <v>0</v>
      </c>
      <c r="K32" s="26">
        <f>SUM(I32-H32)</f>
        <v>77012</v>
      </c>
    </row>
    <row r="33" spans="1:11">
      <c r="A33" s="25" t="s">
        <v>57</v>
      </c>
      <c r="B33" s="25" t="s">
        <v>58</v>
      </c>
      <c r="C33" s="34">
        <v>1739692.4</v>
      </c>
      <c r="D33" s="8">
        <v>6000</v>
      </c>
      <c r="E33" s="35">
        <v>0</v>
      </c>
      <c r="F33" s="26">
        <f t="shared" ref="F33:F44" si="2">SUM(C33+D33-E33)</f>
        <v>1745692.4</v>
      </c>
      <c r="G33" s="35">
        <v>1251287.2169999999</v>
      </c>
      <c r="H33" s="26">
        <v>716453</v>
      </c>
      <c r="I33" s="26">
        <v>839333</v>
      </c>
      <c r="J33" s="35">
        <v>0</v>
      </c>
      <c r="K33" s="35">
        <f t="shared" ref="K33:K44" si="3">SUM(I33-H33)</f>
        <v>122880</v>
      </c>
    </row>
    <row r="34" spans="1:11">
      <c r="A34" s="25" t="s">
        <v>59</v>
      </c>
      <c r="B34" s="25" t="s">
        <v>60</v>
      </c>
      <c r="C34" s="34">
        <v>0</v>
      </c>
      <c r="D34" s="8">
        <v>0</v>
      </c>
      <c r="E34" s="35">
        <v>0</v>
      </c>
      <c r="F34" s="26">
        <f t="shared" si="2"/>
        <v>0</v>
      </c>
      <c r="G34" s="35">
        <v>0</v>
      </c>
      <c r="H34" s="26">
        <v>0</v>
      </c>
      <c r="I34" s="26">
        <v>0</v>
      </c>
      <c r="J34" s="35">
        <v>0</v>
      </c>
      <c r="K34" s="35">
        <f t="shared" si="3"/>
        <v>0</v>
      </c>
    </row>
    <row r="35" spans="1:11">
      <c r="A35" s="25" t="s">
        <v>61</v>
      </c>
      <c r="B35" s="25" t="s">
        <v>62</v>
      </c>
      <c r="C35" s="34">
        <v>1349139.3870000001</v>
      </c>
      <c r="D35" s="8">
        <v>0</v>
      </c>
      <c r="E35" s="35">
        <v>0</v>
      </c>
      <c r="F35" s="26">
        <f t="shared" si="2"/>
        <v>1349139.3870000001</v>
      </c>
      <c r="G35" s="35">
        <v>824003.42900000012</v>
      </c>
      <c r="H35" s="26">
        <v>755433</v>
      </c>
      <c r="I35" s="26">
        <v>821780</v>
      </c>
      <c r="J35" s="35">
        <v>0</v>
      </c>
      <c r="K35" s="35">
        <f t="shared" si="3"/>
        <v>66347</v>
      </c>
    </row>
    <row r="36" spans="1:11">
      <c r="A36" s="25" t="s">
        <v>63</v>
      </c>
      <c r="B36" s="25" t="s">
        <v>64</v>
      </c>
      <c r="C36" s="34">
        <v>0</v>
      </c>
      <c r="D36" s="8">
        <v>0</v>
      </c>
      <c r="E36" s="35">
        <v>0</v>
      </c>
      <c r="F36" s="26">
        <f t="shared" si="2"/>
        <v>0</v>
      </c>
      <c r="G36" s="35">
        <v>0</v>
      </c>
      <c r="H36" s="26">
        <v>0</v>
      </c>
      <c r="I36" s="26">
        <v>0</v>
      </c>
      <c r="J36" s="35">
        <v>0</v>
      </c>
      <c r="K36" s="35">
        <f t="shared" si="3"/>
        <v>0</v>
      </c>
    </row>
    <row r="37" spans="1:11">
      <c r="A37" s="25" t="s">
        <v>65</v>
      </c>
      <c r="B37" s="25" t="s">
        <v>66</v>
      </c>
      <c r="C37" s="34">
        <v>45000</v>
      </c>
      <c r="D37" s="8">
        <v>42000</v>
      </c>
      <c r="E37" s="35">
        <v>0</v>
      </c>
      <c r="F37" s="26">
        <f t="shared" si="2"/>
        <v>87000</v>
      </c>
      <c r="G37" s="35">
        <v>27703.47</v>
      </c>
      <c r="H37" s="26">
        <v>52266</v>
      </c>
      <c r="I37" s="26">
        <v>52525</v>
      </c>
      <c r="J37" s="35">
        <v>0</v>
      </c>
      <c r="K37" s="35">
        <f t="shared" si="3"/>
        <v>259</v>
      </c>
    </row>
    <row r="38" spans="1:11" s="42" customFormat="1">
      <c r="A38" s="41" t="s">
        <v>67</v>
      </c>
      <c r="B38" s="41" t="s">
        <v>68</v>
      </c>
      <c r="C38" s="26">
        <v>40000</v>
      </c>
      <c r="D38" s="40">
        <v>85450</v>
      </c>
      <c r="E38" s="26">
        <v>0</v>
      </c>
      <c r="F38" s="26">
        <f t="shared" si="2"/>
        <v>125450</v>
      </c>
      <c r="G38" s="26">
        <v>38442.233</v>
      </c>
      <c r="H38" s="26">
        <v>43686</v>
      </c>
      <c r="I38" s="26">
        <v>47002</v>
      </c>
      <c r="J38" s="26">
        <v>0</v>
      </c>
      <c r="K38" s="26">
        <f t="shared" si="3"/>
        <v>3316</v>
      </c>
    </row>
    <row r="39" spans="1:11">
      <c r="A39" s="25" t="s">
        <v>69</v>
      </c>
      <c r="B39" s="25" t="s">
        <v>70</v>
      </c>
      <c r="C39" s="34">
        <v>0</v>
      </c>
      <c r="D39" s="8">
        <v>0</v>
      </c>
      <c r="E39" s="35">
        <v>0</v>
      </c>
      <c r="F39" s="26">
        <f t="shared" si="2"/>
        <v>0</v>
      </c>
      <c r="G39" s="35">
        <v>0</v>
      </c>
      <c r="H39" s="26">
        <v>0</v>
      </c>
      <c r="I39" s="26">
        <v>0</v>
      </c>
      <c r="J39" s="35">
        <v>0</v>
      </c>
      <c r="K39" s="35">
        <f t="shared" si="3"/>
        <v>0</v>
      </c>
    </row>
    <row r="40" spans="1:11">
      <c r="A40" s="25" t="s">
        <v>71</v>
      </c>
      <c r="B40" s="25" t="s">
        <v>72</v>
      </c>
      <c r="C40" s="34">
        <v>1025482.324</v>
      </c>
      <c r="D40" s="8">
        <v>69903</v>
      </c>
      <c r="E40" s="35">
        <v>101450</v>
      </c>
      <c r="F40" s="26">
        <f t="shared" si="2"/>
        <v>993935.32400000002</v>
      </c>
      <c r="G40" s="35">
        <v>947836.34700000007</v>
      </c>
      <c r="H40" s="26">
        <v>206740</v>
      </c>
      <c r="I40" s="26">
        <v>210858</v>
      </c>
      <c r="J40" s="35">
        <v>0</v>
      </c>
      <c r="K40" s="35">
        <f t="shared" si="3"/>
        <v>4118</v>
      </c>
    </row>
    <row r="41" spans="1:11">
      <c r="A41" s="25" t="s">
        <v>73</v>
      </c>
      <c r="B41" s="25" t="s">
        <v>74</v>
      </c>
      <c r="C41" s="34">
        <v>0</v>
      </c>
      <c r="D41" s="8">
        <v>0</v>
      </c>
      <c r="E41" s="35">
        <v>0</v>
      </c>
      <c r="F41" s="26">
        <f t="shared" si="2"/>
        <v>0</v>
      </c>
      <c r="G41" s="35">
        <v>0</v>
      </c>
      <c r="H41" s="26">
        <v>0</v>
      </c>
      <c r="I41" s="26">
        <v>0</v>
      </c>
      <c r="J41" s="35">
        <v>0</v>
      </c>
      <c r="K41" s="35">
        <f t="shared" si="3"/>
        <v>0</v>
      </c>
    </row>
    <row r="42" spans="1:11">
      <c r="A42" s="25" t="s">
        <v>75</v>
      </c>
      <c r="B42" s="25" t="s">
        <v>76</v>
      </c>
      <c r="C42" s="34">
        <v>0</v>
      </c>
      <c r="D42" s="8">
        <v>0</v>
      </c>
      <c r="E42" s="35">
        <v>0</v>
      </c>
      <c r="F42" s="26">
        <f t="shared" si="2"/>
        <v>0</v>
      </c>
      <c r="G42" s="35">
        <v>0</v>
      </c>
      <c r="H42" s="26">
        <v>0</v>
      </c>
      <c r="I42" s="26">
        <v>0</v>
      </c>
      <c r="J42" s="35">
        <v>0</v>
      </c>
      <c r="K42" s="35">
        <f t="shared" si="3"/>
        <v>0</v>
      </c>
    </row>
    <row r="43" spans="1:11">
      <c r="A43" s="25" t="s">
        <v>77</v>
      </c>
      <c r="B43" s="25" t="s">
        <v>78</v>
      </c>
      <c r="C43" s="34">
        <v>84973.226999999999</v>
      </c>
      <c r="D43" s="8">
        <v>0</v>
      </c>
      <c r="E43" s="8">
        <v>0</v>
      </c>
      <c r="F43" s="26">
        <f t="shared" si="2"/>
        <v>84973.226999999999</v>
      </c>
      <c r="G43" s="35">
        <v>8881.1359999999986</v>
      </c>
      <c r="H43" s="26">
        <v>12806.585999999999</v>
      </c>
      <c r="I43" s="26">
        <v>76092.091</v>
      </c>
      <c r="J43" s="35">
        <v>0</v>
      </c>
      <c r="K43" s="35">
        <f t="shared" si="3"/>
        <v>63285.505000000005</v>
      </c>
    </row>
    <row r="44" spans="1:11">
      <c r="A44" s="25" t="s">
        <v>79</v>
      </c>
      <c r="B44" s="25" t="s">
        <v>80</v>
      </c>
      <c r="C44" s="34">
        <v>0</v>
      </c>
      <c r="D44" s="8">
        <v>0</v>
      </c>
      <c r="E44" s="35">
        <v>0</v>
      </c>
      <c r="F44" s="26">
        <f t="shared" si="2"/>
        <v>0</v>
      </c>
      <c r="G44" s="35">
        <v>0</v>
      </c>
      <c r="H44" s="26">
        <v>0</v>
      </c>
      <c r="I44" s="35">
        <v>0</v>
      </c>
      <c r="J44" s="35">
        <v>0</v>
      </c>
      <c r="K44" s="35">
        <f t="shared" si="3"/>
        <v>0</v>
      </c>
    </row>
    <row r="45" spans="1:11">
      <c r="A45" s="36" t="s">
        <v>47</v>
      </c>
      <c r="B45" s="36"/>
      <c r="C45" s="28">
        <f>SUM(C32:C44)</f>
        <v>6971735.3470000001</v>
      </c>
      <c r="D45" s="28">
        <f t="shared" ref="D45:K45" si="4">SUM(D32:D44)</f>
        <v>203353</v>
      </c>
      <c r="E45" s="28">
        <f t="shared" si="4"/>
        <v>101450</v>
      </c>
      <c r="F45" s="28">
        <f t="shared" si="4"/>
        <v>7073638.3470000001</v>
      </c>
      <c r="G45" s="28">
        <f t="shared" si="4"/>
        <v>5155571.9840000002</v>
      </c>
      <c r="H45" s="28">
        <f t="shared" si="4"/>
        <v>2833028.5860000001</v>
      </c>
      <c r="I45" s="28">
        <f t="shared" si="4"/>
        <v>3170246.091</v>
      </c>
      <c r="J45" s="28">
        <f t="shared" si="4"/>
        <v>0</v>
      </c>
      <c r="K45" s="28">
        <f t="shared" si="4"/>
        <v>337217.505</v>
      </c>
    </row>
  </sheetData>
  <mergeCells count="19">
    <mergeCell ref="A7:K7"/>
    <mergeCell ref="H9:I9"/>
    <mergeCell ref="J9:K9"/>
    <mergeCell ref="A10:A12"/>
    <mergeCell ref="B10:B12"/>
    <mergeCell ref="G10:G11"/>
    <mergeCell ref="H10:H11"/>
    <mergeCell ref="I10:I11"/>
    <mergeCell ref="J10:J11"/>
    <mergeCell ref="K10:K11"/>
    <mergeCell ref="H27:I27"/>
    <mergeCell ref="J27:K27"/>
    <mergeCell ref="A28:A30"/>
    <mergeCell ref="B28:B30"/>
    <mergeCell ref="G28:G29"/>
    <mergeCell ref="H28:H29"/>
    <mergeCell ref="I28:I29"/>
    <mergeCell ref="J28:J29"/>
    <mergeCell ref="K28:K29"/>
  </mergeCells>
  <printOptions horizontalCentered="1" verticalCentered="1"/>
  <pageMargins left="0.25" right="0.25" top="0.44" bottom="0.39" header="0.3" footer="0.3"/>
  <pageSetup paperSize="52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Junio 2018</vt:lpstr>
      <vt:lpstr>'Balance Junio 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Usuario de Windows</cp:lastModifiedBy>
  <cp:lastPrinted>2018-07-09T15:54:19Z</cp:lastPrinted>
  <dcterms:created xsi:type="dcterms:W3CDTF">2018-04-10T15:13:25Z</dcterms:created>
  <dcterms:modified xsi:type="dcterms:W3CDTF">2018-07-09T16:09:11Z</dcterms:modified>
</cp:coreProperties>
</file>